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dsfellesfil3.dds.intern\home$\led\Documents\Bykle IL\Budsjett\"/>
    </mc:Choice>
  </mc:AlternateContent>
  <bookViews>
    <workbookView xWindow="0" yWindow="0" windowWidth="28800" windowHeight="1161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D36" i="1"/>
  <c r="D33" i="1"/>
  <c r="E35" i="1" l="1"/>
  <c r="E33" i="1"/>
  <c r="E10" i="1"/>
  <c r="D35" i="1"/>
  <c r="D15" i="1"/>
  <c r="D13" i="1"/>
  <c r="D10" i="1"/>
</calcChain>
</file>

<file path=xl/sharedStrings.xml><?xml version="1.0" encoding="utf-8"?>
<sst xmlns="http://schemas.openxmlformats.org/spreadsheetml/2006/main" count="71" uniqueCount="61">
  <si>
    <t>Kontogruppe</t>
  </si>
  <si>
    <t>Kontonr</t>
  </si>
  <si>
    <t>Kontonavn</t>
  </si>
  <si>
    <t>Salgsinntekter, avgiftsfri</t>
  </si>
  <si>
    <t>Sponsorinntekter, avgiftsfri</t>
  </si>
  <si>
    <t>Salgsinntekter, utenfor avgiftsområdet</t>
  </si>
  <si>
    <t>Inntekter fra egne arrangementer</t>
  </si>
  <si>
    <t>Offentlige tilskudd</t>
  </si>
  <si>
    <t xml:space="preserve">Annen driftsrelatert inntekt </t>
  </si>
  <si>
    <t>Medlemskontingenter</t>
  </si>
  <si>
    <t>Budsjett inntekt</t>
  </si>
  <si>
    <t>Sum inntekt</t>
  </si>
  <si>
    <t xml:space="preserve">Varekostnader, varer for videresalg </t>
  </si>
  <si>
    <t>Varekostnad, varer for videresalg</t>
  </si>
  <si>
    <t>Budsjett varekostnad</t>
  </si>
  <si>
    <t>Budsjettkonto</t>
  </si>
  <si>
    <t>Sum varekostnad</t>
  </si>
  <si>
    <t>Budsjett Lønn</t>
  </si>
  <si>
    <t>Sum lønn og annen Personalkostnad</t>
  </si>
  <si>
    <t xml:space="preserve">Kostnader lokaler </t>
  </si>
  <si>
    <t>Leie lokaler</t>
  </si>
  <si>
    <t>Lys, varme</t>
  </si>
  <si>
    <t>Leie maskiner, inventar, transportmidler etc</t>
  </si>
  <si>
    <t>Leie transportmidler</t>
  </si>
  <si>
    <t>Inventar</t>
  </si>
  <si>
    <t>Idrettsutstyr</t>
  </si>
  <si>
    <t xml:space="preserve">Reparasjon og vedlikehold </t>
  </si>
  <si>
    <t>Reparasjon og vedlikehold bygninger</t>
  </si>
  <si>
    <t>Reparasjon og vedlikehold anlegg, utstyr etc</t>
  </si>
  <si>
    <t>Fremmede tjenester</t>
  </si>
  <si>
    <t>Idrettsfaglig bistand</t>
  </si>
  <si>
    <t>Kontorkostnader</t>
  </si>
  <si>
    <t>Annen kontorkostnader</t>
  </si>
  <si>
    <t>Kostnad og godtgj. for reiser, diett, bil etc</t>
  </si>
  <si>
    <t>Bevertning</t>
  </si>
  <si>
    <t xml:space="preserve">Salgs-, reklame- og representasjonskostn. </t>
  </si>
  <si>
    <t>Reklame og annonser</t>
  </si>
  <si>
    <t xml:space="preserve">Kontingent og gave </t>
  </si>
  <si>
    <t>Påmelding serier, turneringer etc</t>
  </si>
  <si>
    <t>Gaver og premier</t>
  </si>
  <si>
    <t>Forsikringspremier</t>
  </si>
  <si>
    <t xml:space="preserve">Annen kostnad </t>
  </si>
  <si>
    <t>Bank og kortgebyrer</t>
  </si>
  <si>
    <t>Budsjett konto andre driftskostnader</t>
  </si>
  <si>
    <t>Budsjett andre driftskostnader</t>
  </si>
  <si>
    <t>Sum andre driftskostnader</t>
  </si>
  <si>
    <t xml:space="preserve">Finansinntekt </t>
  </si>
  <si>
    <t>Renteinntekter</t>
  </si>
  <si>
    <t>Sum Finans</t>
  </si>
  <si>
    <t>Merknad</t>
  </si>
  <si>
    <t>Valle Sparebank</t>
  </si>
  <si>
    <t>Støyledalslåmi</t>
  </si>
  <si>
    <t>Kulturmidler Bykle kommune</t>
  </si>
  <si>
    <t>LAM, MVA, Grasrotandel</t>
  </si>
  <si>
    <t>Medlem</t>
  </si>
  <si>
    <t>Budsjett 2020 Bykle IL</t>
  </si>
  <si>
    <t>Budsjett 2020</t>
  </si>
  <si>
    <t>Regnskap 2019</t>
  </si>
  <si>
    <t>Fotball gruppa</t>
  </si>
  <si>
    <t>Alpingruppa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</si>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</sst>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1" xfId="0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1" fillId="3" borderId="3" xfId="0" applyFont="1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0" fillId="4" borderId="5" xfId="0" applyFill="1" applyBorder="1" applyProtection="1">
      <protection hidden="1"/>
    </xf>
    <xf numFmtId="3" fontId="0" fillId="4" borderId="5" xfId="0" applyNumberFormat="1" applyFill="1" applyBorder="1" applyProtection="1">
      <protection hidden="1"/>
    </xf>
    <xf numFmtId="3" fontId="0" fillId="4" borderId="6" xfId="0" applyNumberFormat="1" applyFill="1" applyBorder="1" applyAlignment="1" applyProtection="1">
      <alignment horizontal="right"/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8" xfId="0" applyFill="1" applyBorder="1" applyProtection="1">
      <protection hidden="1"/>
    </xf>
    <xf numFmtId="3" fontId="0" fillId="4" borderId="8" xfId="0" applyNumberFormat="1" applyFill="1" applyBorder="1" applyProtection="1">
      <protection hidden="1"/>
    </xf>
    <xf numFmtId="3" fontId="0" fillId="4" borderId="9" xfId="0" applyNumberFormat="1" applyFill="1" applyBorder="1" applyAlignment="1" applyProtection="1">
      <alignment horizontal="right"/>
      <protection hidden="1"/>
    </xf>
    <xf numFmtId="0" fontId="1" fillId="4" borderId="1" xfId="0" applyFont="1" applyFill="1" applyBorder="1" applyProtection="1"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0" fillId="4" borderId="2" xfId="0" applyFill="1" applyBorder="1" applyProtection="1">
      <protection hidden="1"/>
    </xf>
    <xf numFmtId="3" fontId="0" fillId="4" borderId="2" xfId="0" applyNumberFormat="1" applyFill="1" applyBorder="1" applyProtection="1">
      <protection hidden="1"/>
    </xf>
    <xf numFmtId="3" fontId="0" fillId="4" borderId="3" xfId="0" applyNumberFormat="1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0" fillId="4" borderId="11" xfId="0" applyFill="1" applyBorder="1" applyAlignment="1" applyProtection="1">
      <alignment horizontal="center"/>
      <protection hidden="1"/>
    </xf>
    <xf numFmtId="0" fontId="0" fillId="4" borderId="11" xfId="0" applyFill="1" applyBorder="1" applyProtection="1">
      <protection hidden="1"/>
    </xf>
    <xf numFmtId="3" fontId="0" fillId="4" borderId="11" xfId="0" applyNumberFormat="1" applyFill="1" applyBorder="1" applyProtection="1">
      <protection hidden="1"/>
    </xf>
    <xf numFmtId="3" fontId="0" fillId="4" borderId="12" xfId="0" applyNumberFormat="1" applyFill="1" applyBorder="1" applyProtection="1">
      <protection hidden="1"/>
    </xf>
    <xf numFmtId="3" fontId="0" fillId="4" borderId="9" xfId="0" applyNumberFormat="1" applyFill="1" applyBorder="1" applyProtection="1">
      <protection hidden="1"/>
    </xf>
    <xf numFmtId="3" fontId="0" fillId="4" borderId="6" xfId="0" applyNumberFormat="1" applyFill="1" applyBorder="1" applyProtection="1">
      <protection hidden="1"/>
    </xf>
    <xf numFmtId="3" fontId="0" fillId="4" borderId="5" xfId="0" applyNumberFormat="1" applyFill="1" applyBorder="1" applyAlignment="1" applyProtection="1">
      <alignment horizontal="right"/>
      <protection hidden="1"/>
    </xf>
    <xf numFmtId="3" fontId="0" fillId="0" borderId="0" xfId="0" applyNumberFormat="1"/>
    <xf numFmtId="0" fontId="2" fillId="4" borderId="5" xfId="0" applyFont="1" applyFill="1" applyBorder="1" applyProtection="1">
      <protection hidden="1"/>
    </xf>
    <xf numFmtId="0" fontId="1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I38" sqref="I38"/>
    </sheetView>
  </sheetViews>
  <sheetFormatPr baseColWidth="10" defaultRowHeight="15" x14ac:dyDescent="0.25"/>
  <cols>
    <col min="1" max="1" width="38.7109375" customWidth="1"/>
    <col min="3" max="3" width="36" customWidth="1"/>
    <col min="4" max="4" width="17.140625" customWidth="1"/>
    <col min="5" max="5" width="17.42578125" customWidth="1"/>
    <col min="6" max="6" width="41.140625" customWidth="1"/>
  </cols>
  <sheetData>
    <row r="1" spans="1:6" x14ac:dyDescent="0.25">
      <c r="A1" s="29" t="s">
        <v>55</v>
      </c>
      <c r="B1" s="29"/>
      <c r="C1" s="29"/>
      <c r="D1" s="29"/>
      <c r="E1" s="29"/>
      <c r="F1" s="29"/>
    </row>
    <row r="2" spans="1:6" x14ac:dyDescent="0.25">
      <c r="A2" s="1" t="s">
        <v>0</v>
      </c>
      <c r="B2" s="2" t="s">
        <v>1</v>
      </c>
      <c r="C2" s="2" t="s">
        <v>2</v>
      </c>
      <c r="D2" s="2" t="s">
        <v>57</v>
      </c>
      <c r="E2" s="2" t="s">
        <v>56</v>
      </c>
      <c r="F2" s="3" t="s">
        <v>49</v>
      </c>
    </row>
    <row r="3" spans="1:6" x14ac:dyDescent="0.25">
      <c r="A3" s="4" t="s">
        <v>3</v>
      </c>
      <c r="B3" s="5">
        <v>3110</v>
      </c>
      <c r="C3" s="6" t="s">
        <v>3</v>
      </c>
      <c r="D3" s="7">
        <v>9350</v>
      </c>
      <c r="E3" s="7">
        <v>50000</v>
      </c>
      <c r="F3" s="8"/>
    </row>
    <row r="4" spans="1:6" x14ac:dyDescent="0.25">
      <c r="A4" s="4" t="s">
        <v>3</v>
      </c>
      <c r="B4" s="5">
        <v>3120</v>
      </c>
      <c r="C4" s="6" t="s">
        <v>4</v>
      </c>
      <c r="D4" s="7">
        <v>100000</v>
      </c>
      <c r="E4" s="7">
        <v>60000</v>
      </c>
      <c r="F4" s="8" t="s">
        <v>50</v>
      </c>
    </row>
    <row r="5" spans="1:6" x14ac:dyDescent="0.25">
      <c r="A5" s="4" t="s">
        <v>5</v>
      </c>
      <c r="B5" s="5">
        <v>3250</v>
      </c>
      <c r="C5" s="6" t="s">
        <v>6</v>
      </c>
      <c r="D5" s="7">
        <v>15529</v>
      </c>
      <c r="E5" s="7">
        <v>15000</v>
      </c>
      <c r="F5" s="8" t="s">
        <v>51</v>
      </c>
    </row>
    <row r="6" spans="1:6" x14ac:dyDescent="0.25">
      <c r="A6" s="4" t="s">
        <v>7</v>
      </c>
      <c r="B6" s="5">
        <v>3400</v>
      </c>
      <c r="C6" s="6" t="s">
        <v>7</v>
      </c>
      <c r="D6" s="7">
        <v>166955</v>
      </c>
      <c r="E6" s="7">
        <v>80000</v>
      </c>
      <c r="F6" s="8" t="s">
        <v>53</v>
      </c>
    </row>
    <row r="7" spans="1:6" x14ac:dyDescent="0.25">
      <c r="A7" s="4" t="s">
        <v>7</v>
      </c>
      <c r="B7" s="5">
        <v>3400</v>
      </c>
      <c r="C7" s="6"/>
      <c r="D7" s="7">
        <v>112600</v>
      </c>
      <c r="E7" s="7">
        <v>80000</v>
      </c>
      <c r="F7" s="8" t="s">
        <v>52</v>
      </c>
    </row>
    <row r="8" spans="1:6" x14ac:dyDescent="0.25">
      <c r="A8" s="4" t="s">
        <v>8</v>
      </c>
      <c r="B8" s="5">
        <v>3920</v>
      </c>
      <c r="C8" s="6" t="s">
        <v>9</v>
      </c>
      <c r="D8" s="7">
        <v>3747</v>
      </c>
      <c r="E8" s="7">
        <v>12000</v>
      </c>
      <c r="F8" s="8" t="s">
        <v>54</v>
      </c>
    </row>
    <row r="9" spans="1:6" x14ac:dyDescent="0.25">
      <c r="A9" s="9" t="s">
        <v>10</v>
      </c>
      <c r="B9" s="10">
        <v>3999</v>
      </c>
      <c r="C9" s="11" t="s">
        <v>10</v>
      </c>
      <c r="D9" s="12"/>
      <c r="E9" s="12"/>
      <c r="F9" s="13"/>
    </row>
    <row r="10" spans="1:6" x14ac:dyDescent="0.25">
      <c r="A10" s="14" t="s">
        <v>11</v>
      </c>
      <c r="B10" s="15"/>
      <c r="C10" s="16"/>
      <c r="D10" s="17">
        <f>SUM(D3:D9)</f>
        <v>408181</v>
      </c>
      <c r="E10" s="17">
        <f>SUM(E3:E9)</f>
        <v>297000</v>
      </c>
      <c r="F10" s="18"/>
    </row>
    <row r="11" spans="1:6" x14ac:dyDescent="0.25">
      <c r="A11" s="19" t="s">
        <v>12</v>
      </c>
      <c r="B11" s="20">
        <v>4300</v>
      </c>
      <c r="C11" s="21" t="s">
        <v>13</v>
      </c>
      <c r="D11" s="22">
        <v>24921</v>
      </c>
      <c r="E11" s="22"/>
      <c r="F11" s="23"/>
    </row>
    <row r="12" spans="1:6" x14ac:dyDescent="0.25">
      <c r="A12" s="9" t="s">
        <v>14</v>
      </c>
      <c r="B12" s="10">
        <v>4999</v>
      </c>
      <c r="C12" s="11" t="s">
        <v>15</v>
      </c>
      <c r="D12" s="12"/>
      <c r="E12" s="12">
        <v>0</v>
      </c>
      <c r="F12" s="24"/>
    </row>
    <row r="13" spans="1:6" x14ac:dyDescent="0.25">
      <c r="A13" s="14" t="s">
        <v>16</v>
      </c>
      <c r="B13" s="15"/>
      <c r="C13" s="16"/>
      <c r="D13" s="17">
        <f>SUM(D11:D12)</f>
        <v>24921</v>
      </c>
      <c r="E13" s="17">
        <v>0</v>
      </c>
      <c r="F13" s="18"/>
    </row>
    <row r="14" spans="1:6" x14ac:dyDescent="0.25">
      <c r="A14" s="9" t="s">
        <v>17</v>
      </c>
      <c r="B14" s="10">
        <v>5999</v>
      </c>
      <c r="C14" s="11" t="s">
        <v>15</v>
      </c>
      <c r="D14" s="12"/>
      <c r="E14" s="12">
        <v>0</v>
      </c>
      <c r="F14" s="24"/>
    </row>
    <row r="15" spans="1:6" x14ac:dyDescent="0.25">
      <c r="A15" s="14" t="s">
        <v>18</v>
      </c>
      <c r="B15" s="15"/>
      <c r="C15" s="16"/>
      <c r="D15" s="17">
        <f>SUM(D14)</f>
        <v>0</v>
      </c>
      <c r="E15" s="17">
        <v>0</v>
      </c>
      <c r="F15" s="18"/>
    </row>
    <row r="16" spans="1:6" x14ac:dyDescent="0.25">
      <c r="A16" s="4" t="s">
        <v>19</v>
      </c>
      <c r="B16" s="5">
        <v>6300</v>
      </c>
      <c r="C16" s="6" t="s">
        <v>20</v>
      </c>
      <c r="D16" s="7">
        <v>53100</v>
      </c>
      <c r="E16" s="7">
        <v>34000</v>
      </c>
      <c r="F16" s="25"/>
    </row>
    <row r="17" spans="1:10" x14ac:dyDescent="0.25">
      <c r="A17" s="4" t="s">
        <v>19</v>
      </c>
      <c r="B17" s="5">
        <v>6340</v>
      </c>
      <c r="C17" s="6" t="s">
        <v>21</v>
      </c>
      <c r="D17" s="7">
        <v>20089</v>
      </c>
      <c r="E17" s="7">
        <v>20000</v>
      </c>
      <c r="F17" s="25"/>
    </row>
    <row r="18" spans="1:10" x14ac:dyDescent="0.25">
      <c r="A18" s="4" t="s">
        <v>22</v>
      </c>
      <c r="B18" s="5">
        <v>6440</v>
      </c>
      <c r="C18" s="6" t="s">
        <v>23</v>
      </c>
      <c r="D18" s="7">
        <v>4063</v>
      </c>
      <c r="E18" s="7">
        <v>5000</v>
      </c>
      <c r="F18" s="25"/>
    </row>
    <row r="19" spans="1:10" x14ac:dyDescent="0.25">
      <c r="A19" s="4" t="s">
        <v>24</v>
      </c>
      <c r="B19" s="5">
        <v>6580</v>
      </c>
      <c r="C19" s="6" t="s">
        <v>25</v>
      </c>
      <c r="D19" s="7">
        <v>73070</v>
      </c>
      <c r="E19" s="7">
        <v>20000</v>
      </c>
      <c r="F19" s="25"/>
    </row>
    <row r="20" spans="1:10" x14ac:dyDescent="0.25">
      <c r="A20" s="4"/>
      <c r="B20" s="5"/>
      <c r="C20" s="28" t="s">
        <v>58</v>
      </c>
      <c r="D20" s="7"/>
      <c r="E20" s="7">
        <v>20000</v>
      </c>
      <c r="F20" s="25"/>
    </row>
    <row r="21" spans="1:10" x14ac:dyDescent="0.25">
      <c r="A21" s="4"/>
      <c r="B21" s="5"/>
      <c r="C21" s="28" t="s">
        <v>59</v>
      </c>
      <c r="D21" s="7"/>
      <c r="E21" s="7">
        <v>20000</v>
      </c>
      <c r="F21" s="25"/>
    </row>
    <row r="22" spans="1:10" x14ac:dyDescent="0.25">
      <c r="A22" s="4" t="s">
        <v>26</v>
      </c>
      <c r="B22" s="5">
        <v>6600</v>
      </c>
      <c r="C22" s="6" t="s">
        <v>27</v>
      </c>
      <c r="D22" s="7">
        <v>34173</v>
      </c>
      <c r="E22" s="7">
        <v>25000</v>
      </c>
      <c r="F22" s="25"/>
    </row>
    <row r="23" spans="1:10" x14ac:dyDescent="0.25">
      <c r="A23" s="4" t="s">
        <v>26</v>
      </c>
      <c r="B23" s="5">
        <v>6620</v>
      </c>
      <c r="C23" s="6" t="s">
        <v>28</v>
      </c>
      <c r="D23" s="7">
        <v>3311</v>
      </c>
      <c r="E23" s="26">
        <v>10000</v>
      </c>
      <c r="F23" s="25"/>
    </row>
    <row r="24" spans="1:10" x14ac:dyDescent="0.25">
      <c r="A24" s="4" t="s">
        <v>29</v>
      </c>
      <c r="B24" s="5">
        <v>6730</v>
      </c>
      <c r="C24" s="6" t="s">
        <v>30</v>
      </c>
      <c r="D24" s="7">
        <v>86523</v>
      </c>
      <c r="E24" s="7">
        <v>20000</v>
      </c>
      <c r="F24" s="25"/>
    </row>
    <row r="25" spans="1:10" x14ac:dyDescent="0.25">
      <c r="A25" s="4" t="s">
        <v>31</v>
      </c>
      <c r="B25" s="5">
        <v>6890</v>
      </c>
      <c r="C25" s="6" t="s">
        <v>32</v>
      </c>
      <c r="D25" s="7">
        <v>20521</v>
      </c>
      <c r="E25" s="7">
        <v>15000</v>
      </c>
      <c r="F25" s="25"/>
    </row>
    <row r="26" spans="1:10" x14ac:dyDescent="0.25">
      <c r="A26" s="4" t="s">
        <v>33</v>
      </c>
      <c r="B26" s="5">
        <v>7162</v>
      </c>
      <c r="C26" s="6" t="s">
        <v>34</v>
      </c>
      <c r="D26" s="7">
        <v>10690</v>
      </c>
      <c r="E26" s="7">
        <v>10000</v>
      </c>
      <c r="F26" s="25"/>
      <c r="J26" s="27"/>
    </row>
    <row r="27" spans="1:10" x14ac:dyDescent="0.25">
      <c r="A27" s="4" t="s">
        <v>35</v>
      </c>
      <c r="B27" s="5">
        <v>7320</v>
      </c>
      <c r="C27" s="6" t="s">
        <v>36</v>
      </c>
      <c r="D27" s="7">
        <v>3735</v>
      </c>
      <c r="E27" s="7">
        <v>10000</v>
      </c>
      <c r="F27" s="25"/>
    </row>
    <row r="28" spans="1:10" x14ac:dyDescent="0.25">
      <c r="A28" s="4" t="s">
        <v>37</v>
      </c>
      <c r="B28" s="5">
        <v>7410</v>
      </c>
      <c r="C28" s="6" t="s">
        <v>38</v>
      </c>
      <c r="D28" s="7">
        <v>25970</v>
      </c>
      <c r="E28" s="7">
        <v>35000</v>
      </c>
      <c r="F28" s="25"/>
    </row>
    <row r="29" spans="1:10" x14ac:dyDescent="0.25">
      <c r="A29" s="4" t="s">
        <v>37</v>
      </c>
      <c r="B29" s="5">
        <v>7420</v>
      </c>
      <c r="C29" s="6" t="s">
        <v>39</v>
      </c>
      <c r="D29" s="7">
        <v>31290</v>
      </c>
      <c r="E29" s="7">
        <v>30000</v>
      </c>
      <c r="F29" s="25"/>
    </row>
    <row r="30" spans="1:10" x14ac:dyDescent="0.25">
      <c r="A30" s="4" t="s">
        <v>40</v>
      </c>
      <c r="B30" s="5">
        <v>7500</v>
      </c>
      <c r="C30" s="6" t="s">
        <v>40</v>
      </c>
      <c r="D30" s="7">
        <v>20234</v>
      </c>
      <c r="E30" s="7">
        <v>23000</v>
      </c>
      <c r="F30" s="25"/>
    </row>
    <row r="31" spans="1:10" x14ac:dyDescent="0.25">
      <c r="A31" s="4" t="s">
        <v>41</v>
      </c>
      <c r="B31" s="5">
        <v>7770</v>
      </c>
      <c r="C31" s="6" t="s">
        <v>42</v>
      </c>
      <c r="D31" s="7">
        <v>100</v>
      </c>
      <c r="E31" s="7">
        <v>500</v>
      </c>
      <c r="F31" s="25"/>
    </row>
    <row r="32" spans="1:10" x14ac:dyDescent="0.25">
      <c r="A32" s="9" t="s">
        <v>43</v>
      </c>
      <c r="B32" s="10">
        <v>7999</v>
      </c>
      <c r="C32" s="11" t="s">
        <v>44</v>
      </c>
      <c r="D32" s="12"/>
      <c r="E32" s="12">
        <v>0</v>
      </c>
      <c r="F32" s="24"/>
    </row>
    <row r="33" spans="1:6" x14ac:dyDescent="0.25">
      <c r="A33" s="14" t="s">
        <v>45</v>
      </c>
      <c r="B33" s="15"/>
      <c r="C33" s="16"/>
      <c r="D33" s="17">
        <f>SUM(D16:D32)</f>
        <v>386869</v>
      </c>
      <c r="E33" s="17">
        <f>SUM(E16:E32)</f>
        <v>297500</v>
      </c>
      <c r="F33" s="18"/>
    </row>
    <row r="34" spans="1:6" x14ac:dyDescent="0.25">
      <c r="A34" s="19" t="s">
        <v>46</v>
      </c>
      <c r="B34" s="20">
        <v>8040</v>
      </c>
      <c r="C34" s="21" t="s">
        <v>47</v>
      </c>
      <c r="D34" s="22">
        <v>1408</v>
      </c>
      <c r="E34" s="22">
        <v>500</v>
      </c>
      <c r="F34" s="23"/>
    </row>
    <row r="35" spans="1:6" x14ac:dyDescent="0.25">
      <c r="A35" s="14" t="s">
        <v>48</v>
      </c>
      <c r="B35" s="15"/>
      <c r="C35" s="16"/>
      <c r="D35" s="17">
        <f>SUM(D34)</f>
        <v>1408</v>
      </c>
      <c r="E35" s="17">
        <f>SUM(E34)</f>
        <v>500</v>
      </c>
      <c r="F35" s="18"/>
    </row>
    <row r="36" spans="1:6" x14ac:dyDescent="0.25">
      <c r="A36" s="14" t="s">
        <v>60</v>
      </c>
      <c r="B36" s="15"/>
      <c r="C36" s="16"/>
      <c r="D36" s="17">
        <f>D10-D13-D33+D35</f>
        <v>-2201</v>
      </c>
      <c r="E36" s="17">
        <f>E10-E13-E33+E35</f>
        <v>0</v>
      </c>
      <c r="F36" s="18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DDSADMCM1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Erik Domaas</dc:creator>
  <cp:lastModifiedBy>Lars Erik Domaas</cp:lastModifiedBy>
  <cp:lastPrinted>2019-02-23T20:17:32Z</cp:lastPrinted>
  <dcterms:created xsi:type="dcterms:W3CDTF">2019-02-22T14:11:40Z</dcterms:created>
  <dcterms:modified xsi:type="dcterms:W3CDTF">2020-06-29T09:03:57Z</dcterms:modified>
</cp:coreProperties>
</file>